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4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<sst xmlns="http://schemas.openxmlformats.org/spreadsheetml/2006/main" count="111" uniqueCount="111">
  <si>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</si>
  <si>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</si>
  <si>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</si>
  <si>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</si>
  <si>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</si>
  <si>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</si>
  <si>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</si>
  <si>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</si>
  <si>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</si>
  <si>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</si>
  <si>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</si>
  <si>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</si>
  <si>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</si>
  <si>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</si>
  <si>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</si>
  <si>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</si>
  <si>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</si>
  <si>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</si>
  <si>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</si>
  <si>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</si>
  <si>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</si>
  <si>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</si>
  <si>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</si>
  <si>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</si>
  <si>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</si>
  <si>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</si>
  <si>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</si>
  <si>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</si>
  <si>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</si>
  <si>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</si>
  <si>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</si>
  <si>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</si>
  <si>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</si>
  <si>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</si>
  <si>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</si>
  <si>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</si>
  <si>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</si>
  <si>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</si>
  <si>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</si>
  <si>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</si>
  <si>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</si>
  <si>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</si>
  <si>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</si>
  <si>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</si>
  <si>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</si>
  <si>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</si>
  <si>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</si>
  <si>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</si>
  <si>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</si>
  <si>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</si>
  <si>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</si>
  <si>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</si>
  <si>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</si>
  <si>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</si>
  <si>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</si>
  <si>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</si>
  <si>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</si>
  <si>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</si>
  <si>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</si>
  <si>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</si>
  <si>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</si>
  <si>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</si>
  <si>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</si>
  <si>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</si>
  <si>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</si>
  <si>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</si>
  <si>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</si>
  <si>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</si>
  <si>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</si>
  <si>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</si>
  <si>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</si>
  <si>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</si>
  <si>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</si>
  <si>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</si>
  <si>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</si>
  <si>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</si>
  <si>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</si>
  <si>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</si>
  <si>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</si>
  <si>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</si>
  <si>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</si>
  <si>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</si>
  <si>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</si>
  <si>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</si>
  <si>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</si>
  <si>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тыс.руб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</si>
  <si>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</si>
  <si>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</si>
  <si>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</si>
  <si>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</si>
  <si>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</si>
  <si>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</si>
  <si>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</si>
  <si>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</si>
  <si>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</si>
  <si>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</si>
  <si>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650 2 02 29999 10 0000150</t>
  </si>
  <si>
    <t>Прочие субсидии бюджетам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</si>
  <si>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</si>
  <si>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180 1 09 04053 10 0000 110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</si>
  <si>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</si>
  <si>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</si>
  <si>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</si>
  <si>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</si>
  <si>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</si>
  <si>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650 2 19 00000 10 0000 150</t>
  </si>
  <si>
    <t>Изменения</t>
  </si>
  <si>
    <t>на 2022 год</t>
  </si>
  <si>
    <t>Первоначальный план 2022</t>
  </si>
  <si>
    <t>Уточненный план 2022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</si>
  <si>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6  от 28.02.2022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</si>
</sst>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4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/>
    </xf>
    <xf numFmtId="0" fontId="17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/>
    </xf>
    <xf numFmtId="0" fontId="17" fillId="33" borderId="39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56" fillId="0" borderId="0" xfId="0" applyFont="1" applyAlignment="1">
      <alignment wrapText="1"/>
    </xf>
    <xf numFmtId="0" fontId="3" fillId="0" borderId="4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2" fontId="11" fillId="34" borderId="46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2" fontId="5" fillId="0" borderId="51" xfId="0" applyNumberFormat="1" applyFont="1" applyFill="1" applyBorder="1" applyAlignment="1">
      <alignment horizontal="center" vertical="center"/>
    </xf>
    <xf numFmtId="2" fontId="7" fillId="34" borderId="47" xfId="0" applyNumberFormat="1" applyFont="1" applyFill="1" applyBorder="1" applyAlignment="1">
      <alignment horizontal="center" vertical="center"/>
    </xf>
    <xf numFmtId="2" fontId="7" fillId="35" borderId="52" xfId="0" applyNumberFormat="1" applyFont="1" applyFill="1" applyBorder="1" applyAlignment="1">
      <alignment horizontal="center" vertical="center"/>
    </xf>
    <xf numFmtId="2" fontId="7" fillId="35" borderId="50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2" fontId="7" fillId="34" borderId="49" xfId="0" applyNumberFormat="1" applyFont="1" applyFill="1" applyBorder="1" applyAlignment="1">
      <alignment horizontal="center" vertical="center"/>
    </xf>
    <xf numFmtId="2" fontId="7" fillId="34" borderId="53" xfId="0" applyNumberFormat="1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8" fillId="34" borderId="50" xfId="0" applyNumberFormat="1" applyFont="1" applyFill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justify" vertical="center" wrapText="1"/>
    </xf>
    <xf numFmtId="0" fontId="17" fillId="0" borderId="57" xfId="0" applyFont="1" applyBorder="1" applyAlignment="1">
      <alignment vertical="center" wrapText="1"/>
    </xf>
    <xf numFmtId="0" fontId="17" fillId="0" borderId="58" xfId="0" applyFont="1" applyFill="1" applyBorder="1" applyAlignment="1">
      <alignment vertical="top" wrapText="1"/>
    </xf>
    <xf numFmtId="0" fontId="17" fillId="0" borderId="59" xfId="53" applyFont="1" applyFill="1" applyBorder="1" applyAlignment="1">
      <alignment vertical="top" wrapText="1"/>
      <protection/>
    </xf>
    <xf numFmtId="0" fontId="17" fillId="0" borderId="59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7">
      <selection activeCell="E2" sqref="E2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16" t="s">
        <v>0</v>
      </c>
      <c r="B4" s="116"/>
      <c r="C4" s="116"/>
      <c r="D4" s="5"/>
      <c r="E4" s="5"/>
    </row>
    <row r="5" spans="1:5" ht="15.75">
      <c r="A5" s="116" t="s">
        <v>1</v>
      </c>
      <c r="B5" s="116"/>
      <c r="C5" s="116"/>
      <c r="D5" s="5"/>
      <c r="E5" s="5"/>
    </row>
    <row r="6" spans="1:5" ht="16.5" thickBot="1">
      <c r="A6" s="117" t="s">
        <v>107</v>
      </c>
      <c r="B6" s="117"/>
      <c r="C6" s="117"/>
      <c r="D6" s="5"/>
      <c r="E6" s="16" t="s">
        <v>85</v>
      </c>
    </row>
    <row r="7" spans="1:5" ht="7.5" customHeight="1" thickBot="1">
      <c r="A7" s="118" t="s">
        <v>2</v>
      </c>
      <c r="B7" s="121" t="s">
        <v>3</v>
      </c>
      <c r="C7" s="124" t="s">
        <v>106</v>
      </c>
      <c r="D7" s="113" t="s">
        <v>108</v>
      </c>
      <c r="E7" s="113" t="s">
        <v>109</v>
      </c>
    </row>
    <row r="8" spans="1:5" ht="6.75" customHeight="1" thickBot="1">
      <c r="A8" s="119"/>
      <c r="B8" s="122"/>
      <c r="C8" s="114"/>
      <c r="D8" s="114"/>
      <c r="E8" s="114"/>
    </row>
    <row r="9" spans="1:5" ht="9" customHeight="1" thickBot="1">
      <c r="A9" s="119"/>
      <c r="B9" s="122"/>
      <c r="C9" s="114"/>
      <c r="D9" s="114"/>
      <c r="E9" s="114"/>
    </row>
    <row r="10" spans="1:5" ht="9" customHeight="1" thickBot="1">
      <c r="A10" s="120"/>
      <c r="B10" s="123"/>
      <c r="C10" s="115"/>
      <c r="D10" s="115"/>
      <c r="E10" s="115"/>
    </row>
    <row r="11" spans="1:5" ht="13.5" thickBot="1">
      <c r="A11" s="19">
        <v>1</v>
      </c>
      <c r="B11" s="20">
        <v>2</v>
      </c>
      <c r="C11" s="111">
        <v>3</v>
      </c>
      <c r="D11" s="6">
        <v>4</v>
      </c>
      <c r="E11" s="6">
        <v>5</v>
      </c>
    </row>
    <row r="12" spans="1:5" ht="15" thickBot="1">
      <c r="A12" s="21" t="s">
        <v>4</v>
      </c>
      <c r="B12" s="17" t="s">
        <v>5</v>
      </c>
      <c r="C12" s="84">
        <f>E12-D12</f>
        <v>0</v>
      </c>
      <c r="D12" s="84">
        <f>SUM(D13+D17+D22+D24+D31+D33+D39+D42+D43+D45+D36)</f>
        <v>5429.8</v>
      </c>
      <c r="E12" s="84">
        <f>SUM(E13+E17+E22+E24+E31+E33+E39+E42+E43+E45+E36)</f>
        <v>5429.8</v>
      </c>
    </row>
    <row r="13" spans="1:5" ht="15" thickBot="1">
      <c r="A13" s="21" t="s">
        <v>6</v>
      </c>
      <c r="B13" s="45" t="s">
        <v>7</v>
      </c>
      <c r="C13" s="84">
        <f aca="true" t="shared" si="0" ref="C13:C62">E13-D13</f>
        <v>0</v>
      </c>
      <c r="D13" s="85">
        <f>SUM(D15)</f>
        <v>1760</v>
      </c>
      <c r="E13" s="85">
        <f>SUM(E15)</f>
        <v>1760</v>
      </c>
    </row>
    <row r="14" spans="1:5" ht="15.75" thickBot="1">
      <c r="A14" s="22" t="s">
        <v>8</v>
      </c>
      <c r="B14" s="46" t="s">
        <v>9</v>
      </c>
      <c r="C14" s="84">
        <f t="shared" si="0"/>
        <v>0</v>
      </c>
      <c r="D14" s="86">
        <f>SUM(D15:D16)</f>
        <v>1760</v>
      </c>
      <c r="E14" s="86">
        <f>SUM(E15:E16)</f>
        <v>1760</v>
      </c>
    </row>
    <row r="15" spans="1:5" ht="67.5" customHeight="1">
      <c r="A15" s="23" t="s">
        <v>10</v>
      </c>
      <c r="B15" s="47" t="s">
        <v>98</v>
      </c>
      <c r="C15" s="83">
        <f t="shared" si="0"/>
        <v>0</v>
      </c>
      <c r="D15" s="9">
        <v>1760</v>
      </c>
      <c r="E15" s="9">
        <v>1760</v>
      </c>
    </row>
    <row r="16" spans="1:5" ht="39.75" customHeight="1" thickBot="1">
      <c r="A16" s="24" t="s">
        <v>42</v>
      </c>
      <c r="B16" s="48" t="s">
        <v>51</v>
      </c>
      <c r="C16" s="84">
        <f t="shared" si="0"/>
        <v>0</v>
      </c>
      <c r="D16" s="87">
        <v>0</v>
      </c>
      <c r="E16" s="87">
        <v>0</v>
      </c>
    </row>
    <row r="17" spans="1:5" ht="30" customHeight="1" thickBot="1">
      <c r="A17" s="25" t="s">
        <v>87</v>
      </c>
      <c r="B17" s="105" t="s">
        <v>52</v>
      </c>
      <c r="C17" s="84">
        <f t="shared" si="0"/>
        <v>0</v>
      </c>
      <c r="D17" s="10">
        <f>SUM(D18:D21)</f>
        <v>2692.5</v>
      </c>
      <c r="E17" s="10">
        <f>SUM(E18:E21)</f>
        <v>2692.5</v>
      </c>
    </row>
    <row r="18" spans="1:5" ht="97.5" customHeight="1" thickBot="1">
      <c r="A18" s="26" t="s">
        <v>88</v>
      </c>
      <c r="B18" s="106" t="s">
        <v>80</v>
      </c>
      <c r="C18" s="84">
        <f t="shared" si="0"/>
        <v>0</v>
      </c>
      <c r="D18" s="87">
        <v>1237.8</v>
      </c>
      <c r="E18" s="87">
        <v>1237.8</v>
      </c>
    </row>
    <row r="19" spans="1:5" ht="117" customHeight="1" thickBot="1">
      <c r="A19" s="26" t="s">
        <v>89</v>
      </c>
      <c r="B19" s="106" t="s">
        <v>81</v>
      </c>
      <c r="C19" s="84">
        <f t="shared" si="0"/>
        <v>0</v>
      </c>
      <c r="D19" s="11">
        <v>7</v>
      </c>
      <c r="E19" s="11">
        <v>7</v>
      </c>
    </row>
    <row r="20" spans="1:5" ht="96.75" customHeight="1" thickBot="1">
      <c r="A20" s="26" t="s">
        <v>90</v>
      </c>
      <c r="B20" s="106" t="s">
        <v>82</v>
      </c>
      <c r="C20" s="84">
        <f t="shared" si="0"/>
        <v>0</v>
      </c>
      <c r="D20" s="11">
        <v>1624</v>
      </c>
      <c r="E20" s="11">
        <v>1624</v>
      </c>
    </row>
    <row r="21" spans="1:5" ht="99" customHeight="1" thickBot="1">
      <c r="A21" s="26" t="s">
        <v>91</v>
      </c>
      <c r="B21" s="106" t="s">
        <v>83</v>
      </c>
      <c r="C21" s="84">
        <f t="shared" si="0"/>
        <v>0</v>
      </c>
      <c r="D21" s="11">
        <v>-176.3</v>
      </c>
      <c r="E21" s="11">
        <v>-176.3</v>
      </c>
    </row>
    <row r="22" spans="1:5" ht="26.25" customHeight="1" thickBot="1">
      <c r="A22" s="21" t="s">
        <v>11</v>
      </c>
      <c r="B22" s="45" t="s">
        <v>12</v>
      </c>
      <c r="C22" s="84">
        <f t="shared" si="0"/>
        <v>0</v>
      </c>
      <c r="D22" s="13">
        <f>D23</f>
        <v>10</v>
      </c>
      <c r="E22" s="13">
        <f>E23</f>
        <v>10</v>
      </c>
    </row>
    <row r="23" spans="1:5" ht="21" customHeight="1" thickBot="1">
      <c r="A23" s="27" t="s">
        <v>50</v>
      </c>
      <c r="B23" s="49" t="s">
        <v>84</v>
      </c>
      <c r="C23" s="84">
        <f t="shared" si="0"/>
        <v>0</v>
      </c>
      <c r="D23" s="88">
        <v>10</v>
      </c>
      <c r="E23" s="88">
        <v>10</v>
      </c>
    </row>
    <row r="24" spans="1:5" ht="21" customHeight="1" thickBot="1">
      <c r="A24" s="28" t="s">
        <v>13</v>
      </c>
      <c r="B24" s="45" t="s">
        <v>14</v>
      </c>
      <c r="C24" s="84">
        <f t="shared" si="0"/>
        <v>0</v>
      </c>
      <c r="D24" s="13">
        <f>SUM(D25:D29)</f>
        <v>85</v>
      </c>
      <c r="E24" s="13">
        <f>SUM(E25:E29)</f>
        <v>85</v>
      </c>
    </row>
    <row r="25" spans="1:5" ht="30" customHeight="1" thickBot="1">
      <c r="A25" s="29" t="s">
        <v>15</v>
      </c>
      <c r="B25" s="50" t="s">
        <v>64</v>
      </c>
      <c r="C25" s="84">
        <f t="shared" si="0"/>
        <v>0</v>
      </c>
      <c r="D25" s="89">
        <v>23.7</v>
      </c>
      <c r="E25" s="89">
        <v>23.7</v>
      </c>
    </row>
    <row r="26" spans="1:5" ht="21" customHeight="1" thickBot="1">
      <c r="A26" s="30" t="s">
        <v>78</v>
      </c>
      <c r="B26" s="51" t="s">
        <v>76</v>
      </c>
      <c r="C26" s="84">
        <f t="shared" si="0"/>
        <v>0</v>
      </c>
      <c r="D26" s="11">
        <v>0.8</v>
      </c>
      <c r="E26" s="11">
        <v>0.8</v>
      </c>
    </row>
    <row r="27" spans="1:5" ht="21" customHeight="1" thickBot="1">
      <c r="A27" s="30" t="s">
        <v>79</v>
      </c>
      <c r="B27" s="51" t="s">
        <v>77</v>
      </c>
      <c r="C27" s="84">
        <f t="shared" si="0"/>
        <v>0</v>
      </c>
      <c r="D27" s="11">
        <v>28.5</v>
      </c>
      <c r="E27" s="11">
        <v>28.5</v>
      </c>
    </row>
    <row r="28" spans="1:5" ht="36.75" customHeight="1">
      <c r="A28" s="67" t="s">
        <v>47</v>
      </c>
      <c r="B28" s="68" t="s">
        <v>44</v>
      </c>
      <c r="C28" s="83">
        <f t="shared" si="0"/>
        <v>0</v>
      </c>
      <c r="D28" s="90">
        <v>8</v>
      </c>
      <c r="E28" s="90">
        <v>8</v>
      </c>
    </row>
    <row r="29" spans="1:5" ht="30" customHeight="1" thickBot="1">
      <c r="A29" s="69" t="s">
        <v>45</v>
      </c>
      <c r="B29" s="70" t="s">
        <v>46</v>
      </c>
      <c r="C29" s="84">
        <f t="shared" si="0"/>
        <v>0</v>
      </c>
      <c r="D29" s="91">
        <v>24</v>
      </c>
      <c r="E29" s="91">
        <v>24</v>
      </c>
    </row>
    <row r="30" spans="1:5" ht="30" customHeight="1" thickBot="1">
      <c r="A30" s="31" t="s">
        <v>99</v>
      </c>
      <c r="B30" s="107" t="s">
        <v>86</v>
      </c>
      <c r="C30" s="84">
        <f t="shared" si="0"/>
        <v>0</v>
      </c>
      <c r="D30" s="11">
        <v>0</v>
      </c>
      <c r="E30" s="11">
        <v>0</v>
      </c>
    </row>
    <row r="31" spans="1:5" ht="24" customHeight="1" thickBot="1">
      <c r="A31" s="32" t="s">
        <v>16</v>
      </c>
      <c r="B31" s="52" t="s">
        <v>17</v>
      </c>
      <c r="C31" s="84">
        <f t="shared" si="0"/>
        <v>0</v>
      </c>
      <c r="D31" s="12">
        <f>D32</f>
        <v>19</v>
      </c>
      <c r="E31" s="12">
        <f>E32</f>
        <v>19</v>
      </c>
    </row>
    <row r="32" spans="1:5" ht="54.75" customHeight="1" thickBot="1">
      <c r="A32" s="33" t="s">
        <v>18</v>
      </c>
      <c r="B32" s="53" t="s">
        <v>53</v>
      </c>
      <c r="C32" s="84">
        <f t="shared" si="0"/>
        <v>0</v>
      </c>
      <c r="D32" s="92">
        <v>19</v>
      </c>
      <c r="E32" s="92">
        <v>19</v>
      </c>
    </row>
    <row r="33" spans="1:5" ht="42" customHeight="1" thickBot="1">
      <c r="A33" s="34" t="s">
        <v>19</v>
      </c>
      <c r="B33" s="54" t="s">
        <v>20</v>
      </c>
      <c r="C33" s="84">
        <f t="shared" si="0"/>
        <v>0</v>
      </c>
      <c r="D33" s="93">
        <f>SUM(D34:D35)</f>
        <v>828.3</v>
      </c>
      <c r="E33" s="93">
        <f>SUM(E34:E35)</f>
        <v>828.3</v>
      </c>
    </row>
    <row r="34" spans="1:5" ht="66" customHeight="1" thickBot="1">
      <c r="A34" s="35" t="s">
        <v>21</v>
      </c>
      <c r="B34" s="55" t="s">
        <v>62</v>
      </c>
      <c r="C34" s="84">
        <f t="shared" si="0"/>
        <v>0</v>
      </c>
      <c r="D34" s="11">
        <v>0</v>
      </c>
      <c r="E34" s="11">
        <v>0</v>
      </c>
    </row>
    <row r="35" spans="1:5" ht="73.5" customHeight="1" thickBot="1">
      <c r="A35" s="36" t="s">
        <v>22</v>
      </c>
      <c r="B35" s="56" t="s">
        <v>61</v>
      </c>
      <c r="C35" s="84">
        <f t="shared" si="0"/>
        <v>0</v>
      </c>
      <c r="D35" s="85">
        <v>828.3</v>
      </c>
      <c r="E35" s="85">
        <v>828.3</v>
      </c>
    </row>
    <row r="36" spans="1:5" ht="33.75" customHeight="1" thickBot="1">
      <c r="A36" s="21" t="s">
        <v>23</v>
      </c>
      <c r="B36" s="57" t="s">
        <v>24</v>
      </c>
      <c r="C36" s="84">
        <f t="shared" si="0"/>
        <v>0</v>
      </c>
      <c r="D36" s="13">
        <f>SUM(D37:D38)</f>
        <v>35</v>
      </c>
      <c r="E36" s="13">
        <f>SUM(E37:E38)</f>
        <v>35</v>
      </c>
    </row>
    <row r="37" spans="1:5" ht="39.75" customHeight="1">
      <c r="A37" s="23" t="s">
        <v>25</v>
      </c>
      <c r="B37" s="58" t="s">
        <v>60</v>
      </c>
      <c r="C37" s="83">
        <f t="shared" si="0"/>
        <v>0</v>
      </c>
      <c r="D37" s="94">
        <v>35</v>
      </c>
      <c r="E37" s="94">
        <v>35</v>
      </c>
    </row>
    <row r="38" spans="1:5" ht="20.25" customHeight="1" thickBot="1">
      <c r="A38" s="37" t="s">
        <v>43</v>
      </c>
      <c r="B38" s="59" t="s">
        <v>59</v>
      </c>
      <c r="C38" s="84">
        <f t="shared" si="0"/>
        <v>0</v>
      </c>
      <c r="D38" s="95">
        <v>0</v>
      </c>
      <c r="E38" s="95">
        <v>0</v>
      </c>
    </row>
    <row r="39" spans="1:5" ht="36" customHeight="1" thickBot="1">
      <c r="A39" s="28" t="s">
        <v>26</v>
      </c>
      <c r="B39" s="57" t="s">
        <v>27</v>
      </c>
      <c r="C39" s="84">
        <f t="shared" si="0"/>
        <v>0</v>
      </c>
      <c r="D39" s="13">
        <f>SUM(D40:D41)</f>
        <v>0</v>
      </c>
      <c r="E39" s="13">
        <f>SUM(E40:E41)</f>
        <v>0</v>
      </c>
    </row>
    <row r="40" spans="1:5" ht="83.25" customHeight="1">
      <c r="A40" s="38" t="s">
        <v>28</v>
      </c>
      <c r="B40" s="58" t="s">
        <v>63</v>
      </c>
      <c r="C40" s="83">
        <f t="shared" si="0"/>
        <v>0</v>
      </c>
      <c r="D40" s="94">
        <v>0</v>
      </c>
      <c r="E40" s="94">
        <v>0</v>
      </c>
    </row>
    <row r="41" spans="1:5" ht="53.25" customHeight="1" thickBot="1">
      <c r="A41" s="39" t="s">
        <v>29</v>
      </c>
      <c r="B41" s="56" t="s">
        <v>58</v>
      </c>
      <c r="C41" s="84">
        <f t="shared" si="0"/>
        <v>0</v>
      </c>
      <c r="D41" s="92">
        <v>0</v>
      </c>
      <c r="E41" s="92">
        <v>0</v>
      </c>
    </row>
    <row r="42" spans="1:5" ht="18.75" customHeight="1" thickBot="1">
      <c r="A42" s="40" t="s">
        <v>30</v>
      </c>
      <c r="B42" s="60" t="s">
        <v>31</v>
      </c>
      <c r="C42" s="84">
        <f t="shared" si="0"/>
        <v>0</v>
      </c>
      <c r="D42" s="96">
        <v>0</v>
      </c>
      <c r="E42" s="96">
        <v>0</v>
      </c>
    </row>
    <row r="43" spans="1:5" ht="14.25" customHeight="1" thickBot="1">
      <c r="A43" s="40" t="s">
        <v>32</v>
      </c>
      <c r="B43" s="60" t="s">
        <v>33</v>
      </c>
      <c r="C43" s="84">
        <f t="shared" si="0"/>
        <v>0</v>
      </c>
      <c r="D43" s="14">
        <f>D44</f>
        <v>0</v>
      </c>
      <c r="E43" s="14">
        <f>E44</f>
        <v>0</v>
      </c>
    </row>
    <row r="44" spans="1:5" ht="55.5" customHeight="1" thickBot="1">
      <c r="A44" s="74" t="s">
        <v>92</v>
      </c>
      <c r="B44" s="72" t="s">
        <v>100</v>
      </c>
      <c r="C44" s="84">
        <f t="shared" si="0"/>
        <v>0</v>
      </c>
      <c r="D44" s="87">
        <v>0</v>
      </c>
      <c r="E44" s="87">
        <v>0</v>
      </c>
    </row>
    <row r="45" spans="1:5" ht="18" customHeight="1" thickBot="1">
      <c r="A45" s="77" t="s">
        <v>34</v>
      </c>
      <c r="B45" s="78" t="s">
        <v>35</v>
      </c>
      <c r="C45" s="84">
        <f t="shared" si="0"/>
        <v>0</v>
      </c>
      <c r="D45" s="79">
        <v>0</v>
      </c>
      <c r="E45" s="79">
        <v>0</v>
      </c>
    </row>
    <row r="46" spans="1:5" ht="18.75" customHeight="1" thickBot="1">
      <c r="A46" s="21" t="s">
        <v>36</v>
      </c>
      <c r="B46" s="62" t="s">
        <v>37</v>
      </c>
      <c r="C46" s="84">
        <f t="shared" si="0"/>
        <v>136</v>
      </c>
      <c r="D46" s="80">
        <f>D47+D61</f>
        <v>28574.899999999998</v>
      </c>
      <c r="E46" s="80">
        <f>E47+E61</f>
        <v>28710.899999999998</v>
      </c>
    </row>
    <row r="47" spans="1:5" ht="36.75" customHeight="1" thickBot="1">
      <c r="A47" s="81" t="s">
        <v>38</v>
      </c>
      <c r="B47" s="82" t="s">
        <v>39</v>
      </c>
      <c r="C47" s="84">
        <f t="shared" si="0"/>
        <v>136</v>
      </c>
      <c r="D47" s="97">
        <f>D48+D50+D52+D56</f>
        <v>28574.899999999998</v>
      </c>
      <c r="E47" s="97">
        <f>E48+E50+E52+E56</f>
        <v>28710.899999999998</v>
      </c>
    </row>
    <row r="48" spans="1:5" ht="18.75" customHeight="1" thickBot="1">
      <c r="A48" s="75" t="s">
        <v>66</v>
      </c>
      <c r="B48" s="76" t="s">
        <v>101</v>
      </c>
      <c r="C48" s="84">
        <f t="shared" si="0"/>
        <v>0</v>
      </c>
      <c r="D48" s="98">
        <f>D49</f>
        <v>20494.6</v>
      </c>
      <c r="E48" s="98">
        <f>E49</f>
        <v>20494.6</v>
      </c>
    </row>
    <row r="49" spans="1:5" ht="31.5" customHeight="1" thickBot="1" thickTop="1">
      <c r="A49" s="71" t="s">
        <v>94</v>
      </c>
      <c r="B49" s="63" t="s">
        <v>95</v>
      </c>
      <c r="C49" s="84">
        <f t="shared" si="0"/>
        <v>0</v>
      </c>
      <c r="D49" s="92">
        <v>20494.6</v>
      </c>
      <c r="E49" s="92">
        <v>20494.6</v>
      </c>
    </row>
    <row r="50" spans="1:5" ht="27" customHeight="1" thickBot="1">
      <c r="A50" s="28" t="s">
        <v>67</v>
      </c>
      <c r="B50" s="57" t="s">
        <v>102</v>
      </c>
      <c r="C50" s="84">
        <f t="shared" si="0"/>
        <v>136</v>
      </c>
      <c r="D50" s="14">
        <f>D51</f>
        <v>5275.1</v>
      </c>
      <c r="E50" s="14">
        <f>E51</f>
        <v>5411.1</v>
      </c>
    </row>
    <row r="51" spans="1:5" ht="21" customHeight="1" thickBot="1">
      <c r="A51" s="39" t="s">
        <v>96</v>
      </c>
      <c r="B51" s="108" t="s">
        <v>97</v>
      </c>
      <c r="C51" s="84">
        <f t="shared" si="0"/>
        <v>136</v>
      </c>
      <c r="D51" s="85">
        <v>5275.1</v>
      </c>
      <c r="E51" s="85">
        <v>5411.1</v>
      </c>
    </row>
    <row r="52" spans="1:5" ht="20.25" customHeight="1" thickBot="1">
      <c r="A52" s="40" t="s">
        <v>68</v>
      </c>
      <c r="B52" s="60" t="s">
        <v>93</v>
      </c>
      <c r="C52" s="84">
        <f t="shared" si="0"/>
        <v>0</v>
      </c>
      <c r="D52" s="99">
        <f>SUM(D53:D55)</f>
        <v>259.5</v>
      </c>
      <c r="E52" s="99">
        <f>SUM(E53:E55)</f>
        <v>259.5</v>
      </c>
    </row>
    <row r="53" spans="1:5" ht="36" customHeight="1" thickBot="1">
      <c r="A53" s="41" t="s">
        <v>69</v>
      </c>
      <c r="B53" s="61" t="s">
        <v>65</v>
      </c>
      <c r="C53" s="84">
        <f t="shared" si="0"/>
        <v>0</v>
      </c>
      <c r="D53" s="100">
        <v>1.8</v>
      </c>
      <c r="E53" s="100">
        <v>1.8</v>
      </c>
    </row>
    <row r="54" spans="1:5" ht="45" customHeight="1" thickBot="1">
      <c r="A54" s="41" t="s">
        <v>71</v>
      </c>
      <c r="B54" s="61" t="s">
        <v>103</v>
      </c>
      <c r="C54" s="84">
        <f t="shared" si="0"/>
        <v>0</v>
      </c>
      <c r="D54" s="92">
        <v>246.9</v>
      </c>
      <c r="E54" s="92">
        <v>246.9</v>
      </c>
    </row>
    <row r="55" spans="1:5" ht="42" customHeight="1" thickBot="1">
      <c r="A55" s="39" t="s">
        <v>70</v>
      </c>
      <c r="B55" s="53" t="s">
        <v>104</v>
      </c>
      <c r="C55" s="84">
        <f t="shared" si="0"/>
        <v>0</v>
      </c>
      <c r="D55" s="92">
        <v>10.8</v>
      </c>
      <c r="E55" s="92">
        <v>10.8</v>
      </c>
    </row>
    <row r="56" spans="1:5" ht="18.75" customHeight="1" thickBot="1">
      <c r="A56" s="40" t="s">
        <v>72</v>
      </c>
      <c r="B56" s="60" t="s">
        <v>40</v>
      </c>
      <c r="C56" s="84">
        <f t="shared" si="0"/>
        <v>0</v>
      </c>
      <c r="D56" s="101">
        <f>SUM(D57:D59)</f>
        <v>2545.7000000000003</v>
      </c>
      <c r="E56" s="101">
        <f>SUM(E57:E59)</f>
        <v>2545.7000000000003</v>
      </c>
    </row>
    <row r="57" spans="1:5" ht="65.25" customHeight="1">
      <c r="A57" s="42" t="s">
        <v>74</v>
      </c>
      <c r="B57" s="64" t="s">
        <v>56</v>
      </c>
      <c r="C57" s="93">
        <f t="shared" si="0"/>
        <v>0</v>
      </c>
      <c r="D57" s="102">
        <v>315.4</v>
      </c>
      <c r="E57" s="102">
        <v>315.4</v>
      </c>
    </row>
    <row r="58" spans="1:5" ht="48" customHeight="1">
      <c r="A58" s="73" t="s">
        <v>73</v>
      </c>
      <c r="B58" s="109" t="s">
        <v>57</v>
      </c>
      <c r="C58" s="112">
        <f t="shared" si="0"/>
        <v>0</v>
      </c>
      <c r="D58" s="103">
        <v>0</v>
      </c>
      <c r="E58" s="103">
        <v>0</v>
      </c>
    </row>
    <row r="59" spans="1:5" ht="39" customHeight="1" thickBot="1">
      <c r="A59" s="73" t="s">
        <v>75</v>
      </c>
      <c r="B59" s="110" t="s">
        <v>54</v>
      </c>
      <c r="C59" s="84">
        <f t="shared" si="0"/>
        <v>0</v>
      </c>
      <c r="D59" s="104">
        <v>2230.3</v>
      </c>
      <c r="E59" s="104">
        <v>2230.3</v>
      </c>
    </row>
    <row r="60" spans="1:5" ht="41.25" customHeight="1" thickBot="1">
      <c r="A60" s="43" t="s">
        <v>49</v>
      </c>
      <c r="B60" s="65" t="s">
        <v>48</v>
      </c>
      <c r="C60" s="84">
        <f t="shared" si="0"/>
        <v>0</v>
      </c>
      <c r="D60" s="8">
        <f>D61</f>
        <v>0</v>
      </c>
      <c r="E60" s="8">
        <f>E61</f>
        <v>0</v>
      </c>
    </row>
    <row r="61" spans="1:5" ht="33.75" customHeight="1" thickBot="1">
      <c r="A61" s="44" t="s">
        <v>105</v>
      </c>
      <c r="B61" s="66" t="s">
        <v>55</v>
      </c>
      <c r="C61" s="84">
        <f t="shared" si="0"/>
        <v>0</v>
      </c>
      <c r="D61" s="15">
        <v>0</v>
      </c>
      <c r="E61" s="15">
        <v>0</v>
      </c>
    </row>
    <row r="62" spans="1:5" ht="14.25" thickBot="1">
      <c r="A62" s="1"/>
      <c r="B62" s="7" t="s">
        <v>41</v>
      </c>
      <c r="C62" s="18">
        <f t="shared" si="0"/>
        <v>136</v>
      </c>
      <c r="D62" s="18">
        <f>D12+D46+D60</f>
        <v>34004.7</v>
      </c>
      <c r="E62" s="18">
        <f>E12+E46+E60</f>
        <v>34140.7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АСП Нялино</cp:lastModifiedBy>
  <cp:lastPrinted>2022-03-01T05:14:03Z</cp:lastPrinted>
  <dcterms:created xsi:type="dcterms:W3CDTF">2016-10-19T09:26:44Z</dcterms:created>
  <dcterms:modified xsi:type="dcterms:W3CDTF">2022-03-01T05:31:11Z</dcterms:modified>
  <cp:category/>
  <cp:version/>
  <cp:contentType/>
  <cp:contentStatus/>
</cp:coreProperties>
</file>